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Veski tn 32, Tartu/RKAS_Tartu Halduskohus/"/>
    </mc:Choice>
  </mc:AlternateContent>
  <xr:revisionPtr revIDLastSave="578" documentId="13_ncr:1_{13CC1A2F-78C5-412C-AD79-42BE173E3474}" xr6:coauthVersionLast="47" xr6:coauthVersionMax="47" xr10:uidLastSave="{30678071-431B-4179-93FB-9657F55EA7F7}"/>
  <bookViews>
    <workbookView xWindow="-120" yWindow="-120" windowWidth="38640" windowHeight="21240" tabRatio="842" xr2:uid="{00000000-000D-0000-FFFF-FFFF00000000}"/>
  </bookViews>
  <sheets>
    <sheet name="Lisa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2" l="1"/>
  <c r="E15" i="2"/>
  <c r="E16" i="2"/>
  <c r="E17" i="2"/>
  <c r="E18" i="2"/>
  <c r="E19" i="2"/>
  <c r="F20" i="2" l="1"/>
  <c r="E25" i="2" l="1"/>
  <c r="E26" i="2"/>
  <c r="E27" i="2"/>
  <c r="E28" i="2"/>
  <c r="E13" i="2" l="1"/>
  <c r="E23" i="2" l="1"/>
  <c r="F29" i="2" l="1"/>
  <c r="E29" i="2"/>
  <c r="F31" i="2" l="1"/>
  <c r="F34" i="2" s="1"/>
  <c r="E20" i="2"/>
  <c r="E31" i="2" s="1"/>
  <c r="E32" i="2" s="1"/>
  <c r="E33" i="2" s="1"/>
  <c r="F32" i="2" l="1"/>
  <c r="F33" i="2" s="1"/>
  <c r="F35" i="2" s="1"/>
</calcChain>
</file>

<file path=xl/sharedStrings.xml><?xml version="1.0" encoding="utf-8"?>
<sst xmlns="http://schemas.openxmlformats.org/spreadsheetml/2006/main" count="53" uniqueCount="45">
  <si>
    <t>Lisa 3</t>
  </si>
  <si>
    <t>Üür ja kõrvalteenuste tasu</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</si>
  <si>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</si>
  <si>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</si>
  <si>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</si>
  <si>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</si>
  <si>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</si>
  <si>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</si>
  <si>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</si>
  <si>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</si>
  <si>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</si>
  <si>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</si>
  <si>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</si>
  <si>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Tehnohooldus</t>
  </si>
  <si>
    <t>Omanikukohustused</t>
  </si>
  <si>
    <t>ÜÜR KOKKU</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</si>
  <si>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</si>
  <si>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</si>
  <si>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</si>
  <si>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</si>
  <si>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</si>
  <si>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</si>
  <si>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</si>
  <si>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</si>
  <si>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</si>
  <si>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</si>
  <si>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</si>
  <si>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</si>
  <si>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</si>
  <si>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</si>
  <si>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</si>
  <si>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</si>
  <si>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</si>
  <si>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Kinnistu pindala</t>
  </si>
  <si>
    <t>Netoüür</t>
  </si>
  <si>
    <t>Tugiteenused (720)</t>
  </si>
  <si>
    <t>Tugiteenused (710)</t>
  </si>
  <si>
    <t>Tartu Halduskohus</t>
  </si>
  <si>
    <t>Veski tn 32, Tartu</t>
  </si>
  <si>
    <t>kuu</t>
  </si>
  <si>
    <t>RKAS järelevalveteenus</t>
  </si>
  <si>
    <t xml:space="preserve"> üürilepingule nr KPJ-4/2024-127 </t>
  </si>
  <si>
    <t>Üür üüriperioodi jooksul ei muutu</t>
  </si>
  <si>
    <t>Kõrvalteenuste eest tasumine tegelike kulude alusel, esitatud kulude prognoos</t>
  </si>
  <si>
    <t>Heakord (310-360)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</si>
</sst>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1"/>
      <color theme="0" tint="-0.499984740745262"/>
      <name val="Times New Roman"/>
      <family val="1"/>
    </font>
    <font>
      <b/>
      <sz val="11"/>
      <color theme="0" tint="-0.499984740745262"/>
      <name val="Times New Roman"/>
      <family val="1"/>
    </font>
    <font>
      <b/>
      <sz val="14"/>
      <color theme="1"/>
      <name val="Times New Roman"/>
      <family val="1"/>
      <charset val="186"/>
    </font>
    <font>
      <b/>
      <sz val="11"/>
      <color theme="1"/>
      <name val="Times New Roman"/>
      <family val="1"/>
      <charset val="186"/>
    </font>
    <font>
      <i/>
      <sz val="10"/>
      <name val="Times New Roman"/>
      <family val="1"/>
      <charset val="186"/>
    </font>
    <font>
      <sz val="11"/>
      <name val="Times New Roman"/>
      <family val="1"/>
    </font>
    <font>
      <sz val="11"/>
      <color rgb="FFFF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3" fillId="0" borderId="0"/>
  </cellStyleXfs>
  <cellXfs count="98">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4" fillId="2" borderId="5" xfId="0" applyFont="1" applyFill="1" applyBorder="1"/>
    <xf numFmtId="0" fontId="6" fillId="3" borderId="9" xfId="0" applyFont="1" applyFill="1" applyBorder="1" applyAlignment="1">
      <alignment horizontal="center"/>
    </xf>
    <xf numFmtId="0" fontId="6" fillId="3" borderId="0" xfId="0" applyFont="1" applyFill="1"/>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4" fillId="0" borderId="18" xfId="0" applyNumberFormat="1" applyFont="1" applyBorder="1" applyAlignment="1">
      <alignment wrapText="1"/>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4" fillId="0" borderId="20" xfId="0" applyFont="1" applyBorder="1"/>
    <xf numFmtId="0" fontId="4" fillId="0" borderId="21" xfId="0" applyFont="1" applyBorder="1"/>
    <xf numFmtId="0" fontId="6" fillId="2" borderId="22" xfId="0" applyFont="1" applyFill="1" applyBorder="1" applyAlignment="1">
      <alignment horizontal="center"/>
    </xf>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8" fillId="0" borderId="0" xfId="0" applyFont="1"/>
    <xf numFmtId="4" fontId="4" fillId="0" borderId="6" xfId="0" applyNumberFormat="1" applyFont="1" applyBorder="1" applyAlignment="1">
      <alignment horizontal="right" wrapText="1"/>
    </xf>
    <xf numFmtId="4" fontId="4" fillId="0" borderId="6" xfId="0" applyNumberFormat="1" applyFont="1" applyBorder="1" applyAlignment="1">
      <alignment vertical="center" wrapText="1"/>
    </xf>
    <xf numFmtId="3" fontId="1" fillId="0" borderId="1" xfId="0" applyNumberFormat="1" applyFont="1" applyBorder="1" applyAlignment="1">
      <alignment horizontal="right"/>
    </xf>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6" fillId="2" borderId="24" xfId="0" applyFont="1" applyFill="1" applyBorder="1" applyAlignment="1">
      <alignment horizontal="center" wrapText="1"/>
    </xf>
    <xf numFmtId="4" fontId="6" fillId="4" borderId="25" xfId="0" applyNumberFormat="1" applyFont="1" applyFill="1" applyBorder="1" applyAlignment="1">
      <alignment horizontal="right"/>
    </xf>
    <xf numFmtId="4" fontId="9" fillId="3" borderId="6" xfId="0" applyNumberFormat="1" applyFont="1" applyFill="1" applyBorder="1" applyAlignment="1">
      <alignment horizontal="right"/>
    </xf>
    <xf numFmtId="4" fontId="9" fillId="0" borderId="18" xfId="0" applyNumberFormat="1" applyFont="1" applyBorder="1" applyAlignment="1">
      <alignment wrapText="1"/>
    </xf>
    <xf numFmtId="4" fontId="10" fillId="4" borderId="11" xfId="0" applyNumberFormat="1" applyFont="1" applyFill="1" applyBorder="1" applyAlignment="1">
      <alignment horizontal="right"/>
    </xf>
    <xf numFmtId="4" fontId="10" fillId="4" borderId="13" xfId="0" applyNumberFormat="1" applyFont="1" applyFill="1" applyBorder="1" applyAlignment="1">
      <alignment horizontal="right"/>
    </xf>
    <xf numFmtId="4" fontId="4" fillId="0" borderId="6" xfId="0" applyNumberFormat="1" applyFont="1" applyBorder="1" applyAlignment="1">
      <alignment horizontal="center" vertical="center" wrapText="1"/>
    </xf>
    <xf numFmtId="0" fontId="12" fillId="0" borderId="0" xfId="0" applyFont="1" applyAlignment="1">
      <alignment horizontal="right"/>
    </xf>
    <xf numFmtId="4" fontId="4" fillId="0" borderId="23" xfId="0" applyNumberFormat="1" applyFont="1" applyBorder="1" applyAlignment="1">
      <alignment horizontal="center" vertical="center" wrapText="1"/>
    </xf>
    <xf numFmtId="0" fontId="6" fillId="0" borderId="0" xfId="0" applyFont="1" applyAlignment="1">
      <alignment horizontal="left" wrapText="1"/>
    </xf>
    <xf numFmtId="0" fontId="5" fillId="0" borderId="0" xfId="0" applyFont="1" applyAlignment="1">
      <alignment horizontal="left" wrapText="1"/>
    </xf>
    <xf numFmtId="0" fontId="4" fillId="0" borderId="8" xfId="0" applyFont="1" applyBorder="1"/>
    <xf numFmtId="9" fontId="1" fillId="0" borderId="0" xfId="0" applyNumberFormat="1" applyFont="1" applyAlignment="1">
      <alignment horizontal="left"/>
    </xf>
    <xf numFmtId="4" fontId="6" fillId="0" borderId="1" xfId="0" applyNumberFormat="1" applyFont="1" applyBorder="1" applyAlignment="1">
      <alignment horizontal="right"/>
    </xf>
    <xf numFmtId="4" fontId="4" fillId="0" borderId="0" xfId="0" applyNumberFormat="1" applyFont="1"/>
    <xf numFmtId="4" fontId="9" fillId="0" borderId="6" xfId="0" applyNumberFormat="1" applyFont="1" applyBorder="1" applyAlignment="1">
      <alignment horizontal="right"/>
    </xf>
    <xf numFmtId="0" fontId="15" fillId="0" borderId="0" xfId="0" applyFont="1"/>
    <xf numFmtId="4" fontId="15" fillId="0" borderId="0" xfId="0" applyNumberFormat="1" applyFont="1"/>
    <xf numFmtId="4" fontId="6" fillId="0" borderId="0" xfId="0" applyNumberFormat="1" applyFont="1"/>
    <xf numFmtId="4" fontId="4" fillId="3" borderId="5" xfId="0" applyNumberFormat="1" applyFont="1" applyFill="1" applyBorder="1" applyAlignment="1">
      <alignment wrapText="1"/>
    </xf>
    <xf numFmtId="0" fontId="13" fillId="0" borderId="0" xfId="0" applyFont="1" applyAlignment="1">
      <alignment wrapText="1"/>
    </xf>
    <xf numFmtId="0" fontId="11" fillId="0" borderId="0" xfId="0" applyFont="1" applyAlignment="1">
      <alignment horizontal="center" wrapText="1"/>
    </xf>
    <xf numFmtId="0" fontId="14" fillId="0" borderId="16" xfId="0" applyFont="1" applyBorder="1"/>
    <xf numFmtId="0" fontId="14" fillId="0" borderId="8" xfId="0" applyFont="1" applyBorder="1"/>
    <xf numFmtId="0" fontId="4" fillId="0" borderId="16" xfId="0" applyFont="1" applyBorder="1"/>
    <xf numFmtId="0" fontId="4" fillId="0" borderId="8" xfId="0" applyFont="1" applyBorder="1"/>
    <xf numFmtId="0" fontId="6" fillId="0" borderId="0" xfId="0" applyFont="1" applyAlignment="1">
      <alignment horizontal="left" wrapText="1"/>
    </xf>
    <xf numFmtId="0" fontId="5" fillId="0" borderId="0" xfId="0" applyFont="1" applyAlignment="1">
      <alignment horizontal="left" wrapText="1"/>
    </xf>
    <xf numFmtId="4" fontId="4" fillId="0" borderId="27"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0" fontId="4" fillId="0" borderId="1" xfId="0" applyFont="1" applyBorder="1"/>
    <xf numFmtId="4" fontId="4" fillId="0" borderId="23"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0" fontId="4" fillId="0" borderId="16" xfId="0" applyFont="1" applyBorder="1" applyAlignment="1">
      <alignment horizontal="left"/>
    </xf>
    <xf numFmtId="0" fontId="4" fillId="0" borderId="5" xfId="0" applyFont="1" applyBorder="1" applyAlignment="1">
      <alignment horizontal="left"/>
    </xf>
    <xf numFmtId="4" fontId="14" fillId="0" borderId="23" xfId="0" applyNumberFormat="1" applyFont="1" applyBorder="1" applyAlignment="1">
      <alignment horizontal="center" vertical="center" wrapText="1"/>
    </xf>
    <xf numFmtId="4" fontId="14" fillId="0" borderId="26" xfId="0" applyNumberFormat="1" applyFont="1" applyBorder="1" applyAlignment="1">
      <alignment horizontal="center" vertical="center" wrapText="1"/>
    </xf>
    <xf numFmtId="4" fontId="14" fillId="0" borderId="24" xfId="0" applyNumberFormat="1" applyFont="1" applyBorder="1" applyAlignment="1">
      <alignment horizontal="center" vertic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2" xfId="0" applyFont="1" applyBorder="1" applyAlignment="1">
      <alignment horizontal="center"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45"/>
  <sheetViews>
    <sheetView tabSelected="1" zoomScale="90" zoomScaleNormal="90" workbookViewId="0">
      <selection activeCell="G52" sqref="G52"/>
    </sheetView>
  </sheetViews>
  <sheetFormatPr defaultColWidth="9.140625" defaultRowHeight="15" x14ac:dyDescent="0.25"/>
  <cols>
    <col min="1" max="1" width="5.42578125" style="1" customWidth="1"/>
    <col min="2" max="2" width="7.5703125" style="1" customWidth="1"/>
    <col min="3" max="3" width="7.85546875" style="1" customWidth="1"/>
    <col min="4" max="4" width="59" style="1" customWidth="1"/>
    <col min="5" max="6" width="17.42578125" style="1" customWidth="1"/>
    <col min="7" max="7" width="29" style="1" customWidth="1"/>
    <col min="8" max="8" width="35.140625" style="1" customWidth="1"/>
    <col min="9" max="16384" width="9.140625" style="1"/>
  </cols>
  <sheetData>
    <row r="1" spans="1:12" x14ac:dyDescent="0.25">
      <c r="H1" s="63" t="s">
        <v>0</v>
      </c>
    </row>
    <row r="2" spans="1:12" ht="15" customHeight="1" x14ac:dyDescent="0.25">
      <c r="H2" s="63" t="s">
        <v>41</v>
      </c>
    </row>
    <row r="3" spans="1:12" ht="15" customHeight="1" x14ac:dyDescent="0.25">
      <c r="H3" s="63"/>
    </row>
    <row r="4" spans="1:12" ht="18.75" customHeight="1" x14ac:dyDescent="0.3">
      <c r="A4" s="77" t="s">
        <v>1</v>
      </c>
      <c r="B4" s="77"/>
      <c r="C4" s="77"/>
      <c r="D4" s="77"/>
      <c r="E4" s="77"/>
      <c r="F4" s="77"/>
      <c r="G4" s="77"/>
      <c r="H4" s="77"/>
    </row>
    <row r="5" spans="1:12" ht="16.5" customHeight="1" x14ac:dyDescent="0.25"/>
    <row r="6" spans="1:12" x14ac:dyDescent="0.25">
      <c r="C6" s="3" t="s">
        <v>2</v>
      </c>
      <c r="D6" s="6" t="s">
        <v>37</v>
      </c>
    </row>
    <row r="7" spans="1:12" x14ac:dyDescent="0.25">
      <c r="C7" s="3" t="s">
        <v>3</v>
      </c>
      <c r="D7" s="4" t="s">
        <v>38</v>
      </c>
    </row>
    <row r="9" spans="1:12" ht="17.25" x14ac:dyDescent="0.25">
      <c r="D9" s="5" t="s">
        <v>4</v>
      </c>
      <c r="E9" s="69">
        <v>788.45</v>
      </c>
      <c r="F9" s="6" t="s">
        <v>5</v>
      </c>
      <c r="G9" s="74"/>
    </row>
    <row r="10" spans="1:12" ht="17.25" x14ac:dyDescent="0.25">
      <c r="D10" s="5" t="s">
        <v>33</v>
      </c>
      <c r="E10" s="53">
        <v>1824</v>
      </c>
      <c r="F10" s="6" t="s">
        <v>5</v>
      </c>
      <c r="G10" s="7"/>
    </row>
    <row r="11" spans="1:12" ht="15.75" thickBot="1" x14ac:dyDescent="0.3">
      <c r="D11" s="7"/>
    </row>
    <row r="12" spans="1:12" ht="17.25" x14ac:dyDescent="0.25">
      <c r="B12" s="8" t="s">
        <v>6</v>
      </c>
      <c r="C12" s="44"/>
      <c r="D12" s="44"/>
      <c r="E12" s="9" t="s">
        <v>7</v>
      </c>
      <c r="F12" s="40" t="s">
        <v>8</v>
      </c>
      <c r="G12" s="54" t="s">
        <v>9</v>
      </c>
      <c r="H12" s="10" t="s">
        <v>10</v>
      </c>
    </row>
    <row r="13" spans="1:12" ht="15" customHeight="1" x14ac:dyDescent="0.25">
      <c r="B13" s="43"/>
      <c r="C13" s="90" t="s">
        <v>34</v>
      </c>
      <c r="D13" s="91"/>
      <c r="E13" s="51">
        <f t="shared" ref="E13:E19" si="0">F13/$E$9</f>
        <v>1.3167165950712185</v>
      </c>
      <c r="F13" s="41">
        <v>1038.1651993839023</v>
      </c>
      <c r="G13" s="92" t="s">
        <v>42</v>
      </c>
      <c r="H13" s="95"/>
    </row>
    <row r="14" spans="1:12" ht="15" customHeight="1" x14ac:dyDescent="0.25">
      <c r="B14" s="12">
        <v>100</v>
      </c>
      <c r="C14" s="45" t="s">
        <v>12</v>
      </c>
      <c r="D14" s="46"/>
      <c r="E14" s="51">
        <f t="shared" si="0"/>
        <v>0.38000282613610675</v>
      </c>
      <c r="F14" s="41">
        <v>299.61322826701337</v>
      </c>
      <c r="G14" s="93"/>
      <c r="H14" s="96"/>
      <c r="L14" s="70"/>
    </row>
    <row r="15" spans="1:12" ht="15" customHeight="1" x14ac:dyDescent="0.25">
      <c r="B15" s="12">
        <v>200</v>
      </c>
      <c r="C15" s="11" t="s">
        <v>13</v>
      </c>
      <c r="D15" s="39"/>
      <c r="E15" s="51">
        <f t="shared" si="0"/>
        <v>0.8222918384171477</v>
      </c>
      <c r="F15" s="41">
        <v>648.33600000000013</v>
      </c>
      <c r="G15" s="93"/>
      <c r="H15" s="96"/>
    </row>
    <row r="16" spans="1:12" ht="15" customHeight="1" x14ac:dyDescent="0.25">
      <c r="B16" s="12">
        <v>400</v>
      </c>
      <c r="C16" s="87" t="s">
        <v>11</v>
      </c>
      <c r="D16" s="80"/>
      <c r="E16" s="51">
        <f t="shared" si="0"/>
        <v>1.6337117128543341</v>
      </c>
      <c r="F16" s="41">
        <v>1288.0999999999999</v>
      </c>
      <c r="G16" s="93"/>
      <c r="H16" s="96"/>
    </row>
    <row r="17" spans="2:12" ht="15" customHeight="1" x14ac:dyDescent="0.25">
      <c r="B17" s="12">
        <v>500</v>
      </c>
      <c r="C17" s="11" t="s">
        <v>14</v>
      </c>
      <c r="D17" s="39"/>
      <c r="E17" s="51">
        <f t="shared" si="0"/>
        <v>2.9998869545557312E-2</v>
      </c>
      <c r="F17" s="41">
        <v>23.652608693194665</v>
      </c>
      <c r="G17" s="93"/>
      <c r="H17" s="96"/>
      <c r="K17" s="70"/>
    </row>
    <row r="18" spans="2:12" ht="15" customHeight="1" x14ac:dyDescent="0.25">
      <c r="B18" s="12">
        <v>700</v>
      </c>
      <c r="C18" s="87" t="s">
        <v>35</v>
      </c>
      <c r="D18" s="80"/>
      <c r="E18" s="51">
        <f t="shared" si="0"/>
        <v>0</v>
      </c>
      <c r="F18" s="41">
        <v>0</v>
      </c>
      <c r="G18" s="93"/>
      <c r="H18" s="96"/>
      <c r="K18" s="70"/>
    </row>
    <row r="19" spans="2:12" ht="15" customHeight="1" x14ac:dyDescent="0.25">
      <c r="B19" s="12">
        <v>100</v>
      </c>
      <c r="C19" s="67" t="s">
        <v>40</v>
      </c>
      <c r="D19" s="67"/>
      <c r="E19" s="51">
        <f t="shared" si="0"/>
        <v>0.41570866890734981</v>
      </c>
      <c r="F19" s="75">
        <v>327.76549999999997</v>
      </c>
      <c r="G19" s="94"/>
      <c r="H19" s="97"/>
    </row>
    <row r="20" spans="2:12" x14ac:dyDescent="0.25">
      <c r="B20" s="13"/>
      <c r="C20" s="14" t="s">
        <v>15</v>
      </c>
      <c r="D20" s="14"/>
      <c r="E20" s="15">
        <f>SUM(E13:E19)</f>
        <v>4.5984305109317143</v>
      </c>
      <c r="F20" s="42">
        <f>SUM(F13:F19)</f>
        <v>3625.6325363441101</v>
      </c>
      <c r="G20" s="55"/>
      <c r="H20" s="16"/>
    </row>
    <row r="21" spans="2:12" x14ac:dyDescent="0.25">
      <c r="B21" s="17"/>
      <c r="C21" s="18"/>
      <c r="D21" s="18"/>
      <c r="E21" s="19"/>
      <c r="F21" s="48"/>
      <c r="G21" s="49"/>
      <c r="H21" s="20"/>
    </row>
    <row r="22" spans="2:12" ht="17.25" x14ac:dyDescent="0.25">
      <c r="B22" s="21" t="s">
        <v>16</v>
      </c>
      <c r="C22" s="14"/>
      <c r="D22" s="14"/>
      <c r="E22" s="22" t="s">
        <v>7</v>
      </c>
      <c r="F22" s="47" t="s">
        <v>8</v>
      </c>
      <c r="G22" s="56" t="s">
        <v>9</v>
      </c>
      <c r="H22" s="23" t="s">
        <v>10</v>
      </c>
    </row>
    <row r="23" spans="2:12" ht="15.75" customHeight="1" x14ac:dyDescent="0.25">
      <c r="B23" s="12">
        <v>300</v>
      </c>
      <c r="C23" s="78" t="s">
        <v>44</v>
      </c>
      <c r="D23" s="79"/>
      <c r="E23" s="71">
        <f>F23/$E$9</f>
        <v>3.3629653116874882</v>
      </c>
      <c r="F23" s="59">
        <v>2651.53</v>
      </c>
      <c r="G23" s="64" t="s">
        <v>17</v>
      </c>
      <c r="H23" s="84" t="s">
        <v>43</v>
      </c>
      <c r="L23" s="70"/>
    </row>
    <row r="24" spans="2:12" ht="15" customHeight="1" x14ac:dyDescent="0.25">
      <c r="B24" s="12">
        <v>600</v>
      </c>
      <c r="C24" s="11" t="s">
        <v>18</v>
      </c>
      <c r="D24" s="39"/>
      <c r="E24" s="58"/>
      <c r="F24" s="59"/>
      <c r="G24" s="52"/>
      <c r="H24" s="85"/>
      <c r="K24" s="70"/>
    </row>
    <row r="25" spans="2:12" ht="15" customHeight="1" x14ac:dyDescent="0.25">
      <c r="B25" s="12"/>
      <c r="C25" s="11">
        <v>610</v>
      </c>
      <c r="D25" s="39" t="s">
        <v>19</v>
      </c>
      <c r="E25" s="58">
        <f t="shared" ref="E25:E28" si="1">F25/$E$9</f>
        <v>0.63253218339780581</v>
      </c>
      <c r="F25" s="59">
        <v>498.72</v>
      </c>
      <c r="G25" s="88" t="s">
        <v>20</v>
      </c>
      <c r="H25" s="85"/>
    </row>
    <row r="26" spans="2:12" x14ac:dyDescent="0.25">
      <c r="B26" s="12"/>
      <c r="C26" s="11">
        <v>620</v>
      </c>
      <c r="D26" s="39" t="s">
        <v>21</v>
      </c>
      <c r="E26" s="58">
        <f t="shared" si="1"/>
        <v>1.6972921554949585</v>
      </c>
      <c r="F26" s="59">
        <v>1338.23</v>
      </c>
      <c r="G26" s="89"/>
      <c r="H26" s="85"/>
    </row>
    <row r="27" spans="2:12" x14ac:dyDescent="0.25">
      <c r="B27" s="12"/>
      <c r="C27" s="11">
        <v>630</v>
      </c>
      <c r="D27" s="39" t="s">
        <v>22</v>
      </c>
      <c r="E27" s="58">
        <f t="shared" si="1"/>
        <v>3.1631682414864609E-2</v>
      </c>
      <c r="F27" s="59">
        <v>24.94</v>
      </c>
      <c r="G27" s="89"/>
      <c r="H27" s="85"/>
      <c r="K27" s="70"/>
      <c r="L27" s="70"/>
    </row>
    <row r="28" spans="2:12" ht="16.5" customHeight="1" x14ac:dyDescent="0.25">
      <c r="B28" s="12">
        <v>700</v>
      </c>
      <c r="C28" s="80" t="s">
        <v>36</v>
      </c>
      <c r="D28" s="81"/>
      <c r="E28" s="58">
        <f t="shared" si="1"/>
        <v>4.2171348849007542E-2</v>
      </c>
      <c r="F28" s="59">
        <v>33.25</v>
      </c>
      <c r="G28" s="62" t="s">
        <v>17</v>
      </c>
      <c r="H28" s="86"/>
    </row>
    <row r="29" spans="2:12" ht="15" customHeight="1" thickBot="1" x14ac:dyDescent="0.3">
      <c r="B29" s="24"/>
      <c r="C29" s="25" t="s">
        <v>23</v>
      </c>
      <c r="D29" s="25"/>
      <c r="E29" s="60">
        <f>SUM(E23:E28)</f>
        <v>5.7665926818441244</v>
      </c>
      <c r="F29" s="61">
        <f>SUM(F23:F28)</f>
        <v>4546.6699999999992</v>
      </c>
      <c r="G29" s="57"/>
      <c r="H29" s="26"/>
    </row>
    <row r="30" spans="2:12" ht="17.25" customHeight="1" x14ac:dyDescent="0.25">
      <c r="B30" s="27"/>
      <c r="C30" s="7"/>
      <c r="D30" s="7"/>
      <c r="E30" s="28"/>
      <c r="F30" s="29"/>
      <c r="G30" s="30"/>
    </row>
    <row r="31" spans="2:12" ht="15" customHeight="1" x14ac:dyDescent="0.25">
      <c r="B31" s="82" t="s">
        <v>24</v>
      </c>
      <c r="C31" s="82"/>
      <c r="D31" s="82"/>
      <c r="E31" s="28">
        <f>E29+E20</f>
        <v>10.365023192775839</v>
      </c>
      <c r="F31" s="29">
        <f>F29+F20</f>
        <v>8172.3025363441093</v>
      </c>
      <c r="G31" s="30"/>
    </row>
    <row r="32" spans="2:12" x14ac:dyDescent="0.25">
      <c r="B32" s="27" t="s">
        <v>25</v>
      </c>
      <c r="C32" s="65"/>
      <c r="D32" s="68">
        <v>0.22</v>
      </c>
      <c r="E32" s="31">
        <f>E31*D32</f>
        <v>2.2803051024106846</v>
      </c>
      <c r="F32" s="29">
        <f>F31*D32</f>
        <v>1797.9065579957041</v>
      </c>
    </row>
    <row r="33" spans="2:8" x14ac:dyDescent="0.25">
      <c r="B33" s="7" t="s">
        <v>26</v>
      </c>
      <c r="C33" s="7"/>
      <c r="D33" s="7"/>
      <c r="E33" s="32">
        <f>E32+E31</f>
        <v>12.645328295186523</v>
      </c>
      <c r="F33" s="29">
        <f>F32+F31</f>
        <v>9970.2090943398143</v>
      </c>
      <c r="G33" s="30"/>
    </row>
    <row r="34" spans="2:8" x14ac:dyDescent="0.25">
      <c r="B34" s="7" t="s">
        <v>27</v>
      </c>
      <c r="C34" s="7"/>
      <c r="D34" s="7"/>
      <c r="E34" s="32"/>
      <c r="F34" s="29">
        <f>F31*G34</f>
        <v>8172.3025363441093</v>
      </c>
      <c r="G34" s="33">
        <v>1</v>
      </c>
      <c r="H34" s="34" t="s">
        <v>39</v>
      </c>
    </row>
    <row r="35" spans="2:8" ht="15.75" thickBot="1" x14ac:dyDescent="0.3">
      <c r="B35" s="7" t="s">
        <v>28</v>
      </c>
      <c r="C35" s="7"/>
      <c r="D35" s="7"/>
      <c r="E35" s="35"/>
      <c r="F35" s="36">
        <f>F33*G35</f>
        <v>9970.2090943398143</v>
      </c>
      <c r="G35" s="37">
        <v>1</v>
      </c>
      <c r="H35" s="38" t="s">
        <v>39</v>
      </c>
    </row>
    <row r="36" spans="2:8" ht="15.75" x14ac:dyDescent="0.25">
      <c r="B36" s="83"/>
      <c r="C36" s="83"/>
      <c r="D36" s="83"/>
      <c r="E36" s="83"/>
      <c r="F36" s="83"/>
      <c r="G36" s="66"/>
      <c r="H36" s="2"/>
    </row>
    <row r="37" spans="2:8" ht="39.75" customHeight="1" x14ac:dyDescent="0.25">
      <c r="B37" s="76" t="s">
        <v>29</v>
      </c>
      <c r="C37" s="76"/>
      <c r="D37" s="76"/>
      <c r="E37" s="76"/>
      <c r="F37" s="76"/>
      <c r="G37" s="76"/>
      <c r="H37" s="76"/>
    </row>
    <row r="38" spans="2:8" ht="15.75" x14ac:dyDescent="0.25">
      <c r="B38" s="2"/>
      <c r="C38" s="2"/>
      <c r="D38" s="2"/>
      <c r="E38" s="2"/>
      <c r="F38" s="2"/>
      <c r="G38" s="2"/>
      <c r="H38" s="2"/>
    </row>
    <row r="39" spans="2:8" ht="15.75" x14ac:dyDescent="0.25">
      <c r="B39" s="2"/>
      <c r="C39" s="2"/>
      <c r="D39" s="2"/>
      <c r="E39" s="2"/>
      <c r="F39" s="2"/>
      <c r="G39" s="2"/>
      <c r="H39" s="2"/>
    </row>
    <row r="40" spans="2:8" x14ac:dyDescent="0.25">
      <c r="B40" s="7" t="s">
        <v>30</v>
      </c>
      <c r="C40" s="7"/>
      <c r="D40" s="7"/>
      <c r="E40" s="7" t="s">
        <v>31</v>
      </c>
    </row>
    <row r="42" spans="2:8" x14ac:dyDescent="0.25">
      <c r="B42" s="50" t="s">
        <v>32</v>
      </c>
      <c r="C42" s="50"/>
      <c r="D42" s="50"/>
      <c r="E42" s="50" t="s">
        <v>32</v>
      </c>
      <c r="F42" s="50"/>
      <c r="G42" s="50"/>
    </row>
    <row r="43" spans="2:8" ht="15.75" x14ac:dyDescent="0.25">
      <c r="B43" s="2"/>
      <c r="C43" s="2"/>
      <c r="D43" s="2"/>
      <c r="E43" s="2"/>
      <c r="F43" s="2"/>
      <c r="G43" s="2"/>
      <c r="H43" s="2"/>
    </row>
    <row r="44" spans="2:8" x14ac:dyDescent="0.25">
      <c r="E44" s="72"/>
      <c r="F44" s="73"/>
      <c r="G44" s="73"/>
    </row>
    <row r="45" spans="2:8" x14ac:dyDescent="0.25">
      <c r="E45" s="72"/>
      <c r="F45" s="73"/>
      <c r="G45" s="72"/>
    </row>
  </sheetData>
  <mergeCells count="13">
    <mergeCell ref="B37:H37"/>
    <mergeCell ref="A4:H4"/>
    <mergeCell ref="C23:D23"/>
    <mergeCell ref="C28:D28"/>
    <mergeCell ref="B31:D31"/>
    <mergeCell ref="B36:F36"/>
    <mergeCell ref="H23:H28"/>
    <mergeCell ref="C16:D16"/>
    <mergeCell ref="C18:D18"/>
    <mergeCell ref="G25:G27"/>
    <mergeCell ref="C13:D13"/>
    <mergeCell ref="G13:G19"/>
    <mergeCell ref="H13:H19"/>
  </mergeCells>
  <pageMargins left="0.7" right="0.7" top="0.75" bottom="0.75" header="0.3" footer="0.3"/>
  <pageSetup paperSize="9" scale="7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5F25KTUSNP4X-205032580-158911</_dlc_DocId>
    <_dlc_DocIdUrl xmlns="d65e48b5-f38d-431e-9b4f-47403bf4583f">
      <Url>https://rkas.sharepoint.com/Kliendisuhted/_layouts/15/DocIdRedir.aspx?ID=5F25KTUSNP4X-205032580-158911</Url>
      <Description>5F25KTUSNP4X-205032580-158911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4160751f9817517c828fd37fc67db627">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c532cdcc268523620b50669d65ea99"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d65e48b5-f38d-431e-9b4f-47403bf4583f"/>
    <ds:schemaRef ds:uri="http://schemas.openxmlformats.org/package/2006/metadata/core-properties"/>
    <ds:schemaRef ds:uri="http://purl.org/dc/dcmitype/"/>
    <ds:schemaRef ds:uri="4295b89e-2911-42f0-a767-8ca596d6842f"/>
    <ds:schemaRef ds:uri="a4634551-c501-4e5e-ac96-dde1e0c9b252"/>
    <ds:schemaRef ds:uri="http://purl.org/dc/elements/1.1/"/>
  </ds:schemaRefs>
</ds:datastoreItem>
</file>

<file path=customXml/itemProps4.xml><?xml version="1.0" encoding="utf-8"?>
<ds:datastoreItem xmlns:ds="http://schemas.openxmlformats.org/officeDocument/2006/customXml" ds:itemID="{43A4BDD4-7591-41E7-8BD9-2F0EBD8A5C74}"/>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Sirli Tartes</cp:lastModifiedBy>
  <cp:revision/>
  <cp:lastPrinted>2024-11-06T06:58:49Z</cp:lastPrinted>
  <dcterms:created xsi:type="dcterms:W3CDTF">2009-11-20T06:24:07Z</dcterms:created>
  <dcterms:modified xsi:type="dcterms:W3CDTF">2024-11-06T06:58:54Z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4d663697-fe89-4140-abbe-e5fdbd5b8abc</vt:lpwstr>
  </property>
</Properties>
</file>